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'Вып.плана._9'!$18:$21</definedName>
    <definedName name="_xlnm.Print_Area" localSheetId="0">'Вып.плана._9'!$A$2:$I$58</definedName>
  </definedNames>
  <calcPr fullCalcOnLoad="1"/>
</workbook>
</file>

<file path=xl/sharedStrings.xml><?xml version="1.0" encoding="utf-8"?>
<sst xmlns="http://schemas.openxmlformats.org/spreadsheetml/2006/main" count="93" uniqueCount="89">
  <si>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</si>
  <si>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</si>
  <si>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</si>
  <si>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</si>
  <si>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</si>
  <si>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</si>
  <si>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</si>
  <si>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</si>
  <si>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</si>
  <si>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</si>
  <si>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</si>
  <si>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</si>
  <si>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</si>
  <si>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</si>
  <si>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</si>
  <si>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</si>
  <si>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</si>
  <si>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</si>
  <si>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</si>
  <si>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</si>
  <si>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</si>
  <si>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</si>
  <si>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</si>
  <si>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</si>
  <si>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</si>
  <si>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</si>
  <si>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</si>
  <si>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</si>
  <si>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</si>
  <si>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>1.1.НАЛОГИ НА ПРИБЫЛЬ, ДОХОДЫ</t>
  </si>
  <si>
    <t>1.1.1.Налог на доходы физических лиц</t>
  </si>
  <si>
    <t>000 2 02 03003 10 0000 151</t>
  </si>
  <si>
    <t>000 2 02 04000 00 0000 151</t>
  </si>
  <si>
    <t>000 2 02 04014 10 0000 151</t>
  </si>
  <si>
    <t>к решению Совета депутатов</t>
  </si>
  <si>
    <t>000 1 01 02010 01 0000 110</t>
  </si>
  <si>
    <t xml:space="preserve">000  1 13 01995 10 0000 130   </t>
  </si>
  <si>
    <t xml:space="preserve">  000  1 13 00000 00 0000 000  </t>
  </si>
  <si>
    <t>000 1 11 09045 10 0000 120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</si>
  <si>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</si>
  <si>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000 2 02 04999 10 0000 151</t>
  </si>
  <si>
    <t xml:space="preserve">000 1 16 00000 00 0000 000               </t>
  </si>
  <si>
    <t>000 1 16 90050 10 0000 140</t>
  </si>
  <si>
    <t xml:space="preserve">1.8. ШТРАФЫ, САНКЦИИ, ВОЗМЕЩЕНИЕ УЩЕРБА      </t>
  </si>
  <si>
    <t>1.8.1.  Прочие поступления от денежных взысканий (штрафов) и иных сумм в возмещение ущерба, зачисляемые в бюджеты поселений</t>
  </si>
  <si>
    <t xml:space="preserve">000 1 17 00000 00 0000 000               </t>
  </si>
  <si>
    <t>1.9. ПРОЧИЕ НЕНАЛОГОВЫЕ ДОХОДЫ</t>
  </si>
  <si>
    <t>000 1 17 01050 10 0000 180</t>
  </si>
  <si>
    <t>1.9.1.  Невыясненные поступления, зачисляемые в бюджеты поселений</t>
  </si>
  <si>
    <t>Утверждено</t>
  </si>
  <si>
    <t xml:space="preserve">Уточнение </t>
  </si>
  <si>
    <t>000 1 06 06033 10 0000 110</t>
  </si>
  <si>
    <t>000 1 06 06043 10 0000 110</t>
  </si>
  <si>
    <t>РАЗДЕЛ II. БЕЗВОЗМЕЗДНЫЕ ПОСТУПЛЕНИЯ</t>
  </si>
  <si>
    <t xml:space="preserve">2.1. БЕЗВОЗМЕЗДНЫЕ ПОСТУПЛЕНИЯ ОТ ДРУГИХ БЮДЖЕТОВ БЮДЖЕТНОЙ СИСТЕМЫ РОССИЙСКОЙ ФЕДЕРАЦИИ </t>
  </si>
  <si>
    <t>000 2 00 00000 00 0000 000</t>
  </si>
  <si>
    <t xml:space="preserve">2.1.1. Дотации бюджетам  субъектов Российской Федерации и муниципальных образований </t>
  </si>
  <si>
    <t xml:space="preserve">2.1.2. Субвенции бюджетам субъектов Российской Федерации и муниципальных образований  </t>
  </si>
  <si>
    <t>2.1.3. Иные межбюджетные трансферты</t>
  </si>
  <si>
    <t xml:space="preserve"> сельского поселения Полноват</t>
  </si>
  <si>
    <t xml:space="preserve">                                                                               </t>
  </si>
  <si>
    <t>1.2. НАЛОГИ НА ИМУЩЕСТВО</t>
  </si>
  <si>
    <t>1.2.1.Налог на имущество физических лиц</t>
  </si>
  <si>
    <t xml:space="preserve">1.2.2. Земельный налог </t>
  </si>
  <si>
    <t>1.3. ГОСУДАРСТВЕННАЯ ПОШЛИНА</t>
  </si>
  <si>
    <t>1.3.1.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</si>
  <si>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1.3.1.1.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</si>
  <si>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1.4. ДОХОДЫ ОТ ИСПОЛЬЗОВАНИЯ ИМУЩЕСТВА, НАХОДЯЩЕГОСЯ В ГОСУДАРСТВЕННОЙ И МУНИЦИПАЛЬНОЙ СОБСТВЕННОСТИ</t>
  </si>
  <si>
    <t>1.5. ДОХОДЫ  ОТ  ОКАЗАНИЯ  ПЛАТНЫХ  УСЛУГ  (РАБОТ)  И  КОМПЕНСАЦИИ ЗАТРАТ ГОСУДАРСТВА</t>
  </si>
  <si>
    <t>1.2.1.1.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</si>
  <si>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2.1.1.1. Дотации бюджетам сельских поселений на выравнивание бюджетной обеспеченности</t>
  </si>
  <si>
    <t>2.1.2.1. Субвенции бюджетам сельских поселений на государственную регистрацию актов гражданского состояния</t>
  </si>
  <si>
    <t>2.2.1.2.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</si>
  <si>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2.1.3.1.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</si>
  <si>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2.1.3.2. Прочие межбюджетные трансферты, передаваемые бюджетам сельских поселений</t>
  </si>
  <si>
    <t>бюджета сельского поселения Полноват на 2016 год</t>
  </si>
  <si>
    <t>(рублей)</t>
  </si>
  <si>
    <t xml:space="preserve">1.2.2.1. Земельный налог с организаций, обладающих земельным участков, расположенным в границах сельских поселений </t>
  </si>
  <si>
    <t xml:space="preserve">1.2.2.2. Земельный налог с физических лиц, обладающих земельным участков, расположенным в границах сельских поселений </t>
  </si>
  <si>
    <t xml:space="preserve">1.4.1.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</si>
  <si>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000 1 11 09000 00 0000 120
</t>
  </si>
  <si>
    <t>1.4.1.1.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</si>
  <si>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1.5.1. Доходы от оказания платных услуг (работ)
</t>
  </si>
  <si>
    <t>1.5.1.1. Прочие доходы от оказания платных услуг  (работ) получателями средств бюджетов сельских поселений</t>
  </si>
  <si>
    <t xml:space="preserve">000  1 13 01000 00 0000 130   </t>
  </si>
  <si>
    <t xml:space="preserve"> от 15 декабря 2015 года  № 63</t>
  </si>
  <si>
    <t xml:space="preserve"> от         мая 2016 года  №</t>
  </si>
  <si>
    <t xml:space="preserve">Всего </t>
  </si>
  <si>
    <t xml:space="preserve"> ПРИЛОЖЕНИЕ № 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</si>
</sst>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</numFmts>
  <fonts count="42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52" applyFont="1">
      <alignment/>
      <protection/>
    </xf>
    <xf numFmtId="0" fontId="4" fillId="0" borderId="0" xfId="52" applyNumberFormat="1" applyFont="1" applyFill="1" applyAlignment="1" applyProtection="1">
      <alignment horizontal="centerContinuous"/>
      <protection hidden="1"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5" fillId="0" borderId="0" xfId="52" applyFont="1" applyFill="1" applyAlignment="1" applyProtection="1">
      <alignment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173" fontId="4" fillId="0" borderId="10" xfId="52" applyNumberFormat="1" applyFont="1" applyFill="1" applyBorder="1" applyAlignment="1" applyProtection="1">
      <alignment wrapText="1"/>
      <protection hidden="1"/>
    </xf>
    <xf numFmtId="173" fontId="5" fillId="0" borderId="10" xfId="52" applyNumberFormat="1" applyFont="1" applyFill="1" applyBorder="1" applyAlignment="1" applyProtection="1">
      <alignment/>
      <protection hidden="1"/>
    </xf>
    <xf numFmtId="40" fontId="4" fillId="0" borderId="10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Continuous" vertical="top"/>
      <protection hidden="1"/>
    </xf>
    <xf numFmtId="0" fontId="4" fillId="0" borderId="10" xfId="52" applyNumberFormat="1" applyFont="1" applyFill="1" applyBorder="1" applyAlignment="1" applyProtection="1">
      <alignment horizontal="center" vertical="top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74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/>
      <protection hidden="1"/>
    </xf>
    <xf numFmtId="0" fontId="5" fillId="0" borderId="0" xfId="52" applyFo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top"/>
      <protection hidden="1"/>
    </xf>
    <xf numFmtId="173" fontId="5" fillId="0" borderId="10" xfId="52" applyNumberFormat="1" applyFont="1" applyFill="1" applyBorder="1" applyAlignment="1" applyProtection="1">
      <alignment wrapText="1"/>
      <protection hidden="1"/>
    </xf>
    <xf numFmtId="0" fontId="5" fillId="0" borderId="11" xfId="52" applyNumberFormat="1" applyFont="1" applyFill="1" applyBorder="1" applyAlignment="1" applyProtection="1">
      <alignment/>
      <protection hidden="1"/>
    </xf>
    <xf numFmtId="0" fontId="5" fillId="0" borderId="12" xfId="52" applyNumberFormat="1" applyFont="1" applyFill="1" applyBorder="1" applyAlignment="1" applyProtection="1">
      <alignment/>
      <protection hidden="1"/>
    </xf>
    <xf numFmtId="0" fontId="5" fillId="0" borderId="0" xfId="0" applyFont="1" applyAlignment="1">
      <alignment horizontal="center"/>
    </xf>
    <xf numFmtId="0" fontId="5" fillId="0" borderId="12" xfId="52" applyNumberFormat="1" applyFont="1" applyFill="1" applyBorder="1" applyAlignment="1" applyProtection="1">
      <alignment horizontal="centerContinuous" vertical="center"/>
      <protection hidden="1"/>
    </xf>
    <xf numFmtId="173" fontId="4" fillId="0" borderId="12" xfId="52" applyNumberFormat="1" applyFont="1" applyFill="1" applyBorder="1" applyAlignment="1" applyProtection="1">
      <alignment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0" xfId="52" applyFont="1" applyFill="1" applyAlignment="1" applyProtection="1">
      <alignment horizontal="right" vertical="top"/>
      <protection hidden="1"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183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174" fontId="5" fillId="0" borderId="10" xfId="52" applyNumberFormat="1" applyFont="1" applyFill="1" applyBorder="1" applyAlignment="1" applyProtection="1">
      <alignment horizontal="left" vertical="top"/>
      <protection hidden="1"/>
    </xf>
    <xf numFmtId="174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5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3" fillId="0" borderId="0" xfId="52" applyNumberFormat="1" applyFont="1" applyFill="1" applyAlignment="1" applyProtection="1">
      <alignment vertical="top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7" fillId="0" borderId="0" xfId="52" applyFont="1" applyProtection="1">
      <alignment/>
      <protection hidden="1"/>
    </xf>
    <xf numFmtId="0" fontId="5" fillId="0" borderId="0" xfId="0" applyFont="1" applyAlignment="1">
      <alignment vertical="top"/>
    </xf>
    <xf numFmtId="0" fontId="5" fillId="0" borderId="0" xfId="52" applyFont="1" applyAlignment="1" applyProtection="1">
      <alignment horizontal="center"/>
      <protection hidden="1"/>
    </xf>
    <xf numFmtId="0" fontId="4" fillId="0" borderId="13" xfId="52" applyNumberFormat="1" applyFont="1" applyFill="1" applyBorder="1" applyAlignment="1" applyProtection="1">
      <alignment horizontal="centerContinuous" wrapText="1"/>
      <protection hidden="1"/>
    </xf>
    <xf numFmtId="0" fontId="5" fillId="0" borderId="14" xfId="52" applyNumberFormat="1" applyFont="1" applyFill="1" applyBorder="1" applyAlignment="1" applyProtection="1">
      <alignment/>
      <protection hidden="1"/>
    </xf>
    <xf numFmtId="182" fontId="3" fillId="0" borderId="0" xfId="52" applyNumberFormat="1" applyFont="1" applyAlignment="1">
      <alignment vertical="center"/>
      <protection/>
    </xf>
    <xf numFmtId="0" fontId="4" fillId="0" borderId="15" xfId="52" applyNumberFormat="1" applyFont="1" applyFill="1" applyBorder="1" applyAlignment="1" applyProtection="1">
      <alignment horizontal="centerContinuous" vertical="center" wrapText="1"/>
      <protection hidden="1"/>
    </xf>
    <xf numFmtId="0" fontId="4" fillId="0" borderId="14" xfId="52" applyNumberFormat="1" applyFont="1" applyFill="1" applyBorder="1" applyAlignment="1" applyProtection="1">
      <alignment vertical="center" wrapText="1"/>
      <protection hidden="1"/>
    </xf>
    <xf numFmtId="173" fontId="5" fillId="0" borderId="11" xfId="52" applyNumberFormat="1" applyFont="1" applyFill="1" applyBorder="1" applyAlignment="1" applyProtection="1">
      <alignment wrapText="1"/>
      <protection hidden="1"/>
    </xf>
    <xf numFmtId="182" fontId="3" fillId="0" borderId="10" xfId="52" applyNumberFormat="1" applyFont="1" applyBorder="1" applyAlignment="1">
      <alignment vertical="center"/>
      <protection/>
    </xf>
    <xf numFmtId="173" fontId="5" fillId="0" borderId="16" xfId="52" applyNumberFormat="1" applyFont="1" applyFill="1" applyBorder="1" applyAlignment="1" applyProtection="1">
      <alignment wrapText="1"/>
      <protection hidden="1"/>
    </xf>
    <xf numFmtId="0" fontId="5" fillId="0" borderId="17" xfId="52" applyNumberFormat="1" applyFont="1" applyFill="1" applyBorder="1" applyAlignment="1" applyProtection="1">
      <alignment/>
      <protection hidden="1"/>
    </xf>
    <xf numFmtId="0" fontId="3" fillId="0" borderId="0" xfId="52" applyFont="1" applyBorder="1">
      <alignment/>
      <protection/>
    </xf>
    <xf numFmtId="182" fontId="3" fillId="0" borderId="0" xfId="52" applyNumberFormat="1" applyFont="1" applyBorder="1" applyAlignment="1">
      <alignment vertical="center"/>
      <protection/>
    </xf>
    <xf numFmtId="173" fontId="5" fillId="0" borderId="0" xfId="52" applyNumberFormat="1" applyFont="1" applyFill="1" applyAlignment="1" applyProtection="1">
      <alignment/>
      <protection hidden="1"/>
    </xf>
    <xf numFmtId="182" fontId="3" fillId="0" borderId="0" xfId="52" applyNumberFormat="1" applyFont="1">
      <alignment/>
      <protection/>
    </xf>
    <xf numFmtId="40" fontId="4" fillId="0" borderId="18" xfId="52" applyNumberFormat="1" applyFont="1" applyFill="1" applyBorder="1" applyAlignment="1" applyProtection="1">
      <alignment/>
      <protection hidden="1"/>
    </xf>
    <xf numFmtId="0" fontId="3" fillId="0" borderId="0" xfId="52" applyFont="1" applyFill="1" applyAlignment="1" applyProtection="1">
      <alignment vertical="top"/>
      <protection hidden="1"/>
    </xf>
    <xf numFmtId="0" fontId="3" fillId="0" borderId="0" xfId="52" applyFont="1" applyFill="1" applyAlignment="1" applyProtection="1">
      <alignment/>
      <protection hidden="1"/>
    </xf>
    <xf numFmtId="0" fontId="3" fillId="0" borderId="0" xfId="52" applyFont="1" applyAlignment="1">
      <alignment vertical="top"/>
      <protection/>
    </xf>
    <xf numFmtId="4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4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top"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top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center" vertical="top"/>
      <protection hidden="1"/>
    </xf>
    <xf numFmtId="173" fontId="4" fillId="0" borderId="12" xfId="52" applyNumberFormat="1" applyFont="1" applyFill="1" applyBorder="1" applyAlignment="1" applyProtection="1">
      <alignment wrapText="1"/>
      <protection hidden="1"/>
    </xf>
    <xf numFmtId="173" fontId="4" fillId="0" borderId="10" xfId="52" applyNumberFormat="1" applyFont="1" applyFill="1" applyBorder="1" applyAlignment="1" applyProtection="1">
      <alignment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view="pageBreakPreview" zoomScaleNormal="200" zoomScaleSheetLayoutView="100" workbookViewId="0" topLeftCell="A2">
      <selection activeCell="B9" sqref="B9:E9"/>
    </sheetView>
  </sheetViews>
  <sheetFormatPr defaultColWidth="9.00390625" defaultRowHeight="12.75"/>
  <cols>
    <col min="1" max="1" width="47.125" style="56" customWidth="1"/>
    <col min="2" max="2" width="28.75390625" style="1" customWidth="1"/>
    <col min="3" max="4" width="16.25390625" style="1" hidden="1" customWidth="1"/>
    <col min="5" max="5" width="17.625" style="1" customWidth="1"/>
    <col min="6" max="12" width="0" style="1" hidden="1" customWidth="1"/>
    <col min="13" max="13" width="0.74609375" style="1" hidden="1" customWidth="1"/>
    <col min="14" max="14" width="0.12890625" style="1" hidden="1" customWidth="1"/>
    <col min="15" max="15" width="5.00390625" style="1" hidden="1" customWidth="1"/>
    <col min="16" max="16" width="9.125" style="1" hidden="1" customWidth="1"/>
    <col min="17" max="18" width="9.125" style="1" customWidth="1"/>
    <col min="19" max="19" width="11.75390625" style="1" bestFit="1" customWidth="1"/>
    <col min="20" max="16384" width="9.125" style="1" customWidth="1"/>
  </cols>
  <sheetData>
    <row r="1" spans="1:14" ht="409.5" customHeight="1" hidden="1">
      <c r="A1" s="35"/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5.75">
      <c r="A2" s="16"/>
      <c r="B2" s="63" t="s">
        <v>88</v>
      </c>
      <c r="C2" s="63"/>
      <c r="D2" s="63"/>
      <c r="E2" s="63"/>
      <c r="F2" s="18"/>
      <c r="G2" s="18"/>
      <c r="H2" s="18"/>
      <c r="I2" s="18"/>
      <c r="J2" s="18"/>
      <c r="K2" s="18"/>
      <c r="L2" s="18"/>
      <c r="M2" s="18"/>
      <c r="N2" s="18"/>
    </row>
    <row r="3" spans="1:14" ht="15.75">
      <c r="A3" s="16"/>
      <c r="B3" s="63" t="s">
        <v>34</v>
      </c>
      <c r="C3" s="63"/>
      <c r="D3" s="63"/>
      <c r="E3" s="63"/>
      <c r="F3" s="18"/>
      <c r="G3" s="18"/>
      <c r="H3" s="18"/>
      <c r="I3" s="18"/>
      <c r="J3" s="18"/>
      <c r="K3" s="18"/>
      <c r="L3" s="18"/>
      <c r="M3" s="18"/>
      <c r="N3" s="18"/>
    </row>
    <row r="4" spans="1:14" ht="15.75">
      <c r="A4" s="38" t="s">
        <v>60</v>
      </c>
      <c r="B4" s="63" t="s">
        <v>59</v>
      </c>
      <c r="C4" s="63"/>
      <c r="D4" s="63"/>
      <c r="E4" s="63"/>
      <c r="F4" s="18"/>
      <c r="G4" s="18"/>
      <c r="H4" s="18"/>
      <c r="I4" s="18"/>
      <c r="J4" s="18"/>
      <c r="K4" s="18"/>
      <c r="L4" s="18"/>
      <c r="M4" s="18"/>
      <c r="N4" s="18"/>
    </row>
    <row r="5" spans="1:14" ht="15.75">
      <c r="A5" s="16"/>
      <c r="B5" s="63" t="s">
        <v>86</v>
      </c>
      <c r="C5" s="63"/>
      <c r="D5" s="63"/>
      <c r="E5" s="63"/>
      <c r="F5" s="18"/>
      <c r="G5" s="18"/>
      <c r="H5" s="18"/>
      <c r="I5" s="18"/>
      <c r="J5" s="18"/>
      <c r="K5" s="18"/>
      <c r="L5" s="18"/>
      <c r="M5" s="18"/>
      <c r="N5" s="39"/>
    </row>
    <row r="6" spans="1:14" ht="15.75">
      <c r="A6" s="16"/>
      <c r="B6" s="61"/>
      <c r="C6" s="61"/>
      <c r="D6" s="61"/>
      <c r="E6" s="61"/>
      <c r="F6" s="18"/>
      <c r="G6" s="18"/>
      <c r="H6" s="18"/>
      <c r="I6" s="18"/>
      <c r="J6" s="18"/>
      <c r="K6" s="18"/>
      <c r="L6" s="18"/>
      <c r="M6" s="18"/>
      <c r="N6" s="39"/>
    </row>
    <row r="7" spans="1:14" ht="15.75">
      <c r="A7" s="16"/>
      <c r="B7" s="63" t="s">
        <v>88</v>
      </c>
      <c r="C7" s="63"/>
      <c r="D7" s="63"/>
      <c r="E7" s="63"/>
      <c r="F7" s="18"/>
      <c r="G7" s="18"/>
      <c r="H7" s="18"/>
      <c r="I7" s="18"/>
      <c r="J7" s="18"/>
      <c r="K7" s="18"/>
      <c r="L7" s="18"/>
      <c r="M7" s="18"/>
      <c r="N7" s="39"/>
    </row>
    <row r="8" spans="1:14" ht="15.75">
      <c r="A8" s="16"/>
      <c r="B8" s="63" t="s">
        <v>34</v>
      </c>
      <c r="C8" s="63"/>
      <c r="D8" s="63"/>
      <c r="E8" s="63"/>
      <c r="F8" s="18"/>
      <c r="G8" s="18"/>
      <c r="H8" s="18"/>
      <c r="I8" s="18"/>
      <c r="J8" s="18"/>
      <c r="K8" s="18"/>
      <c r="L8" s="18"/>
      <c r="M8" s="18"/>
      <c r="N8" s="39"/>
    </row>
    <row r="9" spans="1:14" ht="15.75">
      <c r="A9" s="16"/>
      <c r="B9" s="63" t="s">
        <v>59</v>
      </c>
      <c r="C9" s="63"/>
      <c r="D9" s="63"/>
      <c r="E9" s="63"/>
      <c r="F9" s="18"/>
      <c r="G9" s="18"/>
      <c r="H9" s="18"/>
      <c r="I9" s="18"/>
      <c r="J9" s="18"/>
      <c r="K9" s="18"/>
      <c r="L9" s="18"/>
      <c r="M9" s="18"/>
      <c r="N9" s="39"/>
    </row>
    <row r="10" spans="1:14" ht="15.75">
      <c r="A10" s="16"/>
      <c r="B10" s="63" t="s">
        <v>85</v>
      </c>
      <c r="C10" s="63"/>
      <c r="D10" s="63"/>
      <c r="E10" s="63"/>
      <c r="F10" s="18"/>
      <c r="G10" s="18"/>
      <c r="H10" s="18"/>
      <c r="I10" s="18"/>
      <c r="J10" s="18"/>
      <c r="K10" s="18"/>
      <c r="L10" s="18"/>
      <c r="M10" s="18"/>
      <c r="N10" s="39"/>
    </row>
    <row r="11" spans="1:14" ht="15.75">
      <c r="A11" s="16"/>
      <c r="B11" s="61"/>
      <c r="C11" s="61"/>
      <c r="D11" s="61"/>
      <c r="E11" s="61"/>
      <c r="F11" s="18"/>
      <c r="G11" s="18"/>
      <c r="H11" s="18"/>
      <c r="I11" s="18"/>
      <c r="J11" s="18"/>
      <c r="K11" s="18"/>
      <c r="L11" s="18"/>
      <c r="M11" s="18"/>
      <c r="N11" s="39"/>
    </row>
    <row r="12" spans="1:14" ht="13.5" customHeight="1">
      <c r="A12" s="16"/>
      <c r="B12" s="17"/>
      <c r="C12" s="18"/>
      <c r="D12" s="18"/>
      <c r="E12" s="23"/>
      <c r="F12" s="18"/>
      <c r="G12" s="18"/>
      <c r="H12" s="18"/>
      <c r="I12" s="18"/>
      <c r="J12" s="18"/>
      <c r="K12" s="18"/>
      <c r="L12" s="18"/>
      <c r="M12" s="18"/>
      <c r="N12" s="39"/>
    </row>
    <row r="13" spans="1:14" ht="15.75" hidden="1">
      <c r="A13" s="16"/>
      <c r="B13" s="17"/>
      <c r="C13" s="18"/>
      <c r="D13" s="18"/>
      <c r="E13" s="23"/>
      <c r="F13" s="18"/>
      <c r="G13" s="18"/>
      <c r="H13" s="18"/>
      <c r="I13" s="18"/>
      <c r="J13" s="18"/>
      <c r="K13" s="18"/>
      <c r="L13" s="18"/>
      <c r="M13" s="18"/>
      <c r="N13" s="39"/>
    </row>
    <row r="14" spans="1:14" ht="15.75" customHeight="1">
      <c r="A14" s="9"/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5.75">
      <c r="A15" s="67" t="s">
        <v>11</v>
      </c>
      <c r="B15" s="67"/>
      <c r="C15" s="67"/>
      <c r="D15" s="67"/>
      <c r="E15" s="67"/>
      <c r="F15" s="3"/>
      <c r="G15" s="3"/>
      <c r="H15" s="3"/>
      <c r="I15" s="3"/>
      <c r="J15" s="3"/>
      <c r="K15" s="3"/>
      <c r="L15" s="3"/>
      <c r="M15" s="3"/>
      <c r="N15" s="4"/>
    </row>
    <row r="16" spans="1:14" ht="15.75">
      <c r="A16" s="67" t="s">
        <v>75</v>
      </c>
      <c r="B16" s="67"/>
      <c r="C16" s="67"/>
      <c r="D16" s="67"/>
      <c r="E16" s="67"/>
      <c r="F16" s="3"/>
      <c r="G16" s="3"/>
      <c r="H16" s="3"/>
      <c r="I16" s="3"/>
      <c r="J16" s="3"/>
      <c r="K16" s="3"/>
      <c r="L16" s="3"/>
      <c r="M16" s="3"/>
      <c r="N16" s="4"/>
    </row>
    <row r="17" spans="1:14" ht="15.75">
      <c r="A17" s="19"/>
      <c r="B17" s="19"/>
      <c r="C17" s="19"/>
      <c r="D17" s="19"/>
      <c r="E17" s="19"/>
      <c r="F17" s="3"/>
      <c r="G17" s="3"/>
      <c r="H17" s="3"/>
      <c r="I17" s="3"/>
      <c r="J17" s="3"/>
      <c r="K17" s="3"/>
      <c r="L17" s="3"/>
      <c r="M17" s="3"/>
      <c r="N17" s="4"/>
    </row>
    <row r="18" spans="1:14" ht="16.5" thickBot="1">
      <c r="A18" s="16"/>
      <c r="B18" s="17"/>
      <c r="C18" s="4"/>
      <c r="D18" s="4"/>
      <c r="E18" s="27" t="s">
        <v>76</v>
      </c>
      <c r="F18" s="4"/>
      <c r="G18" s="4"/>
      <c r="H18" s="4"/>
      <c r="I18" s="4"/>
      <c r="J18" s="4"/>
      <c r="K18" s="4"/>
      <c r="L18" s="4"/>
      <c r="M18" s="4"/>
      <c r="N18" s="4"/>
    </row>
    <row r="19" spans="1:16" ht="15.75">
      <c r="A19" s="64" t="s">
        <v>9</v>
      </c>
      <c r="B19" s="64" t="s">
        <v>8</v>
      </c>
      <c r="C19" s="65" t="s">
        <v>49</v>
      </c>
      <c r="D19" s="65" t="s">
        <v>50</v>
      </c>
      <c r="E19" s="64" t="s">
        <v>49</v>
      </c>
      <c r="F19" s="21"/>
      <c r="G19" s="21"/>
      <c r="H19" s="21"/>
      <c r="I19" s="21"/>
      <c r="J19" s="21"/>
      <c r="K19" s="21"/>
      <c r="L19" s="22"/>
      <c r="M19" s="40"/>
      <c r="N19" s="41"/>
      <c r="P19" s="42"/>
    </row>
    <row r="20" spans="1:16" ht="15.75">
      <c r="A20" s="64"/>
      <c r="B20" s="64"/>
      <c r="C20" s="65"/>
      <c r="D20" s="65"/>
      <c r="E20" s="64"/>
      <c r="F20" s="24" t="s">
        <v>0</v>
      </c>
      <c r="G20" s="5" t="s">
        <v>1</v>
      </c>
      <c r="H20" s="5" t="s">
        <v>2</v>
      </c>
      <c r="I20" s="5" t="s">
        <v>3</v>
      </c>
      <c r="J20" s="5" t="s">
        <v>4</v>
      </c>
      <c r="K20" s="5" t="s">
        <v>5</v>
      </c>
      <c r="L20" s="5" t="s">
        <v>6</v>
      </c>
      <c r="M20" s="43" t="s">
        <v>7</v>
      </c>
      <c r="N20" s="44"/>
      <c r="P20" s="42"/>
    </row>
    <row r="21" spans="1:16" ht="15.75">
      <c r="A21" s="12">
        <v>1</v>
      </c>
      <c r="B21" s="12">
        <v>2</v>
      </c>
      <c r="C21" s="11"/>
      <c r="D21" s="11"/>
      <c r="E21" s="26">
        <v>3</v>
      </c>
      <c r="F21" s="24"/>
      <c r="G21" s="5"/>
      <c r="H21" s="5"/>
      <c r="I21" s="5"/>
      <c r="J21" s="5"/>
      <c r="K21" s="5"/>
      <c r="L21" s="5"/>
      <c r="M21" s="43"/>
      <c r="N21" s="44"/>
      <c r="P21" s="42"/>
    </row>
    <row r="22" spans="1:16" ht="33" customHeight="1">
      <c r="A22" s="28" t="s">
        <v>12</v>
      </c>
      <c r="B22" s="11" t="s">
        <v>13</v>
      </c>
      <c r="C22" s="57">
        <f>C23+C26+C32+C35+C38+C41+C43</f>
        <v>2125900</v>
      </c>
      <c r="D22" s="57">
        <f>D23+D26+D32+D35+D38+D41+D43</f>
        <v>0</v>
      </c>
      <c r="E22" s="57">
        <f>E23+E26+E32+E35+E38+E41+E43</f>
        <v>2125900</v>
      </c>
      <c r="F22" s="68"/>
      <c r="G22" s="69"/>
      <c r="H22" s="69"/>
      <c r="I22" s="20"/>
      <c r="J22" s="69"/>
      <c r="K22" s="69"/>
      <c r="L22" s="69"/>
      <c r="M22" s="45"/>
      <c r="N22" s="41"/>
      <c r="P22" s="46"/>
    </row>
    <row r="23" spans="1:16" ht="15.75">
      <c r="A23" s="30" t="s">
        <v>29</v>
      </c>
      <c r="B23" s="12" t="s">
        <v>14</v>
      </c>
      <c r="C23" s="58">
        <f aca="true" t="shared" si="0" ref="C23:E24">C24</f>
        <v>1860400</v>
      </c>
      <c r="D23" s="58">
        <f t="shared" si="0"/>
        <v>0</v>
      </c>
      <c r="E23" s="58">
        <f t="shared" si="0"/>
        <v>1860400</v>
      </c>
      <c r="F23" s="68"/>
      <c r="G23" s="69"/>
      <c r="H23" s="69"/>
      <c r="I23" s="20"/>
      <c r="J23" s="69"/>
      <c r="K23" s="69"/>
      <c r="L23" s="69"/>
      <c r="M23" s="45"/>
      <c r="N23" s="41"/>
      <c r="P23" s="42"/>
    </row>
    <row r="24" spans="1:16" ht="15.75">
      <c r="A24" s="30" t="s">
        <v>30</v>
      </c>
      <c r="B24" s="12" t="s">
        <v>15</v>
      </c>
      <c r="C24" s="58">
        <f t="shared" si="0"/>
        <v>1860400</v>
      </c>
      <c r="D24" s="58">
        <f t="shared" si="0"/>
        <v>0</v>
      </c>
      <c r="E24" s="58">
        <f t="shared" si="0"/>
        <v>1860400</v>
      </c>
      <c r="F24" s="68"/>
      <c r="G24" s="69"/>
      <c r="H24" s="69"/>
      <c r="I24" s="20"/>
      <c r="J24" s="69"/>
      <c r="K24" s="69"/>
      <c r="L24" s="69"/>
      <c r="M24" s="45"/>
      <c r="N24" s="41"/>
      <c r="P24" s="42"/>
    </row>
    <row r="25" spans="1:16" ht="110.25">
      <c r="A25" s="30" t="s">
        <v>39</v>
      </c>
      <c r="B25" s="12" t="s">
        <v>35</v>
      </c>
      <c r="C25" s="58">
        <v>1860400</v>
      </c>
      <c r="D25" s="58"/>
      <c r="E25" s="58">
        <f aca="true" t="shared" si="1" ref="E25:E44">D25+C25</f>
        <v>1860400</v>
      </c>
      <c r="F25" s="25"/>
      <c r="G25" s="6"/>
      <c r="H25" s="6"/>
      <c r="I25" s="20"/>
      <c r="J25" s="6"/>
      <c r="K25" s="6"/>
      <c r="L25" s="6"/>
      <c r="M25" s="45"/>
      <c r="N25" s="41"/>
      <c r="P25" s="42"/>
    </row>
    <row r="26" spans="1:16" ht="15.75">
      <c r="A26" s="30" t="s">
        <v>61</v>
      </c>
      <c r="B26" s="12" t="s">
        <v>16</v>
      </c>
      <c r="C26" s="58">
        <f>C27+C29</f>
        <v>158500</v>
      </c>
      <c r="D26" s="58">
        <f>D27+D29</f>
        <v>0</v>
      </c>
      <c r="E26" s="58">
        <f>E27+E29</f>
        <v>158500</v>
      </c>
      <c r="F26" s="68"/>
      <c r="G26" s="69"/>
      <c r="H26" s="69"/>
      <c r="I26" s="20"/>
      <c r="J26" s="69"/>
      <c r="K26" s="69"/>
      <c r="L26" s="69"/>
      <c r="M26" s="47"/>
      <c r="N26" s="48"/>
      <c r="P26" s="42"/>
    </row>
    <row r="27" spans="1:16" ht="18" customHeight="1">
      <c r="A27" s="30" t="s">
        <v>62</v>
      </c>
      <c r="B27" s="12" t="s">
        <v>17</v>
      </c>
      <c r="C27" s="58">
        <f>C28</f>
        <v>85000</v>
      </c>
      <c r="D27" s="58">
        <f>D28</f>
        <v>0</v>
      </c>
      <c r="E27" s="58">
        <f>E28</f>
        <v>85000</v>
      </c>
      <c r="F27" s="68"/>
      <c r="G27" s="69"/>
      <c r="H27" s="69"/>
      <c r="I27" s="20"/>
      <c r="J27" s="69"/>
      <c r="K27" s="69"/>
      <c r="L27" s="69"/>
      <c r="M27" s="45"/>
      <c r="N27" s="41"/>
      <c r="P27" s="42"/>
    </row>
    <row r="28" spans="1:16" ht="63">
      <c r="A28" s="30" t="s">
        <v>69</v>
      </c>
      <c r="B28" s="12" t="s">
        <v>18</v>
      </c>
      <c r="C28" s="58">
        <v>85000</v>
      </c>
      <c r="D28" s="58">
        <v>0</v>
      </c>
      <c r="E28" s="58">
        <f t="shared" si="1"/>
        <v>85000</v>
      </c>
      <c r="F28" s="68"/>
      <c r="G28" s="69"/>
      <c r="H28" s="69"/>
      <c r="I28" s="20"/>
      <c r="J28" s="69"/>
      <c r="K28" s="69"/>
      <c r="L28" s="69"/>
      <c r="M28" s="45"/>
      <c r="N28" s="41"/>
      <c r="P28" s="46"/>
    </row>
    <row r="29" spans="1:16" ht="15.75">
      <c r="A29" s="30" t="s">
        <v>63</v>
      </c>
      <c r="B29" s="12" t="s">
        <v>19</v>
      </c>
      <c r="C29" s="58">
        <f>C30+C31</f>
        <v>73500</v>
      </c>
      <c r="D29" s="58">
        <f>D30+D31</f>
        <v>0</v>
      </c>
      <c r="E29" s="58">
        <f>E30+E31</f>
        <v>73500</v>
      </c>
      <c r="F29" s="68"/>
      <c r="G29" s="69"/>
      <c r="H29" s="69"/>
      <c r="I29" s="20"/>
      <c r="J29" s="69"/>
      <c r="K29" s="69"/>
      <c r="L29" s="69"/>
      <c r="M29" s="45"/>
      <c r="N29" s="41"/>
      <c r="P29" s="42"/>
    </row>
    <row r="30" spans="1:16" ht="64.5" customHeight="1">
      <c r="A30" s="30" t="s">
        <v>77</v>
      </c>
      <c r="B30" s="12" t="s">
        <v>51</v>
      </c>
      <c r="C30" s="58">
        <v>25300</v>
      </c>
      <c r="D30" s="58">
        <v>0</v>
      </c>
      <c r="E30" s="58">
        <f t="shared" si="1"/>
        <v>25300</v>
      </c>
      <c r="F30" s="25"/>
      <c r="G30" s="6"/>
      <c r="H30" s="6"/>
      <c r="I30" s="20"/>
      <c r="J30" s="6"/>
      <c r="K30" s="6"/>
      <c r="L30" s="6"/>
      <c r="M30" s="45"/>
      <c r="N30" s="41"/>
      <c r="P30" s="42"/>
    </row>
    <row r="31" spans="1:16" ht="47.25" customHeight="1">
      <c r="A31" s="34" t="s">
        <v>78</v>
      </c>
      <c r="B31" s="12" t="s">
        <v>52</v>
      </c>
      <c r="C31" s="58">
        <v>48200</v>
      </c>
      <c r="D31" s="58">
        <v>0</v>
      </c>
      <c r="E31" s="58">
        <f t="shared" si="1"/>
        <v>48200</v>
      </c>
      <c r="F31" s="68"/>
      <c r="G31" s="69"/>
      <c r="H31" s="69"/>
      <c r="I31" s="20"/>
      <c r="J31" s="69"/>
      <c r="K31" s="69"/>
      <c r="L31" s="69"/>
      <c r="M31" s="45"/>
      <c r="N31" s="41"/>
      <c r="O31" s="49"/>
      <c r="P31" s="46"/>
    </row>
    <row r="32" spans="1:16" ht="15.75">
      <c r="A32" s="30" t="s">
        <v>64</v>
      </c>
      <c r="B32" s="12" t="s">
        <v>20</v>
      </c>
      <c r="C32" s="58">
        <f aca="true" t="shared" si="2" ref="C32:E33">C33</f>
        <v>40000</v>
      </c>
      <c r="D32" s="58">
        <f t="shared" si="2"/>
        <v>0</v>
      </c>
      <c r="E32" s="58">
        <f t="shared" si="2"/>
        <v>40000</v>
      </c>
      <c r="F32" s="68"/>
      <c r="G32" s="69"/>
      <c r="H32" s="69"/>
      <c r="I32" s="20"/>
      <c r="J32" s="69"/>
      <c r="K32" s="69"/>
      <c r="L32" s="69"/>
      <c r="M32" s="45"/>
      <c r="N32" s="41"/>
      <c r="O32" s="49"/>
      <c r="P32" s="42"/>
    </row>
    <row r="33" spans="1:16" ht="61.5" customHeight="1">
      <c r="A33" s="30" t="s">
        <v>65</v>
      </c>
      <c r="B33" s="12" t="s">
        <v>21</v>
      </c>
      <c r="C33" s="58">
        <f t="shared" si="2"/>
        <v>40000</v>
      </c>
      <c r="D33" s="58">
        <f t="shared" si="2"/>
        <v>0</v>
      </c>
      <c r="E33" s="58">
        <f t="shared" si="2"/>
        <v>40000</v>
      </c>
      <c r="F33" s="68"/>
      <c r="G33" s="69"/>
      <c r="H33" s="69"/>
      <c r="I33" s="20"/>
      <c r="J33" s="69"/>
      <c r="K33" s="69"/>
      <c r="L33" s="69"/>
      <c r="M33" s="45"/>
      <c r="N33" s="41"/>
      <c r="O33" s="49"/>
      <c r="P33" s="42"/>
    </row>
    <row r="34" spans="1:16" ht="110.25">
      <c r="A34" s="30" t="s">
        <v>66</v>
      </c>
      <c r="B34" s="12" t="s">
        <v>22</v>
      </c>
      <c r="C34" s="58">
        <v>40000</v>
      </c>
      <c r="D34" s="58"/>
      <c r="E34" s="58">
        <f t="shared" si="1"/>
        <v>40000</v>
      </c>
      <c r="F34" s="68"/>
      <c r="G34" s="69"/>
      <c r="H34" s="69"/>
      <c r="I34" s="20"/>
      <c r="J34" s="69"/>
      <c r="K34" s="69"/>
      <c r="L34" s="69"/>
      <c r="M34" s="45"/>
      <c r="N34" s="41"/>
      <c r="O34" s="49"/>
      <c r="P34" s="42"/>
    </row>
    <row r="35" spans="1:16" ht="63">
      <c r="A35" s="30" t="s">
        <v>67</v>
      </c>
      <c r="B35" s="12" t="s">
        <v>23</v>
      </c>
      <c r="C35" s="58">
        <f aca="true" t="shared" si="3" ref="C35:E36">C36</f>
        <v>27000</v>
      </c>
      <c r="D35" s="58">
        <f t="shared" si="3"/>
        <v>0</v>
      </c>
      <c r="E35" s="58">
        <f t="shared" si="3"/>
        <v>27000</v>
      </c>
      <c r="F35" s="68"/>
      <c r="G35" s="69"/>
      <c r="H35" s="69"/>
      <c r="I35" s="20"/>
      <c r="J35" s="69"/>
      <c r="K35" s="69"/>
      <c r="L35" s="69"/>
      <c r="M35" s="45"/>
      <c r="N35" s="41"/>
      <c r="O35" s="49"/>
      <c r="P35" s="42"/>
    </row>
    <row r="36" spans="1:16" ht="117.75" customHeight="1">
      <c r="A36" s="30" t="s">
        <v>79</v>
      </c>
      <c r="B36" s="12" t="s">
        <v>80</v>
      </c>
      <c r="C36" s="58">
        <f t="shared" si="3"/>
        <v>27000</v>
      </c>
      <c r="D36" s="58">
        <f t="shared" si="3"/>
        <v>0</v>
      </c>
      <c r="E36" s="58">
        <f t="shared" si="3"/>
        <v>27000</v>
      </c>
      <c r="F36" s="25"/>
      <c r="G36" s="6"/>
      <c r="H36" s="6"/>
      <c r="I36" s="20"/>
      <c r="J36" s="6"/>
      <c r="K36" s="6"/>
      <c r="L36" s="6"/>
      <c r="M36" s="45"/>
      <c r="N36" s="41"/>
      <c r="O36" s="49"/>
      <c r="P36" s="42"/>
    </row>
    <row r="37" spans="1:16" ht="114" customHeight="1">
      <c r="A37" s="34" t="s">
        <v>81</v>
      </c>
      <c r="B37" s="12" t="s">
        <v>38</v>
      </c>
      <c r="C37" s="58">
        <v>27000</v>
      </c>
      <c r="D37" s="58">
        <v>0</v>
      </c>
      <c r="E37" s="58">
        <f t="shared" si="1"/>
        <v>27000</v>
      </c>
      <c r="F37" s="25"/>
      <c r="G37" s="6"/>
      <c r="H37" s="6"/>
      <c r="I37" s="20"/>
      <c r="J37" s="6"/>
      <c r="K37" s="6"/>
      <c r="L37" s="6"/>
      <c r="M37" s="45"/>
      <c r="N37" s="41"/>
      <c r="O37" s="49"/>
      <c r="P37" s="46"/>
    </row>
    <row r="38" spans="1:16" ht="51.75" customHeight="1">
      <c r="A38" s="30" t="s">
        <v>68</v>
      </c>
      <c r="B38" s="12" t="s">
        <v>37</v>
      </c>
      <c r="C38" s="58">
        <f>C39</f>
        <v>40000</v>
      </c>
      <c r="D38" s="58">
        <f aca="true" t="shared" si="4" ref="D38:P38">D39</f>
        <v>0</v>
      </c>
      <c r="E38" s="58">
        <f t="shared" si="4"/>
        <v>40000</v>
      </c>
      <c r="F38" s="29">
        <f t="shared" si="4"/>
        <v>0</v>
      </c>
      <c r="G38" s="29">
        <f t="shared" si="4"/>
        <v>0</v>
      </c>
      <c r="H38" s="29">
        <f t="shared" si="4"/>
        <v>0</v>
      </c>
      <c r="I38" s="29">
        <f t="shared" si="4"/>
        <v>0</v>
      </c>
      <c r="J38" s="29">
        <f t="shared" si="4"/>
        <v>0</v>
      </c>
      <c r="K38" s="29">
        <f t="shared" si="4"/>
        <v>0</v>
      </c>
      <c r="L38" s="29">
        <f t="shared" si="4"/>
        <v>0</v>
      </c>
      <c r="M38" s="29">
        <f t="shared" si="4"/>
        <v>0</v>
      </c>
      <c r="N38" s="29">
        <f t="shared" si="4"/>
        <v>0</v>
      </c>
      <c r="O38" s="29">
        <f t="shared" si="4"/>
        <v>0</v>
      </c>
      <c r="P38" s="29">
        <f t="shared" si="4"/>
        <v>0</v>
      </c>
    </row>
    <row r="39" spans="1:16" ht="34.5" customHeight="1">
      <c r="A39" s="30" t="s">
        <v>82</v>
      </c>
      <c r="B39" s="12" t="s">
        <v>84</v>
      </c>
      <c r="C39" s="58">
        <f>C40</f>
        <v>40000</v>
      </c>
      <c r="D39" s="58">
        <f>D40</f>
        <v>0</v>
      </c>
      <c r="E39" s="58">
        <f>E40</f>
        <v>40000</v>
      </c>
      <c r="F39" s="25"/>
      <c r="G39" s="6"/>
      <c r="H39" s="6"/>
      <c r="I39" s="20"/>
      <c r="J39" s="6"/>
      <c r="K39" s="6"/>
      <c r="L39" s="6"/>
      <c r="M39" s="45"/>
      <c r="N39" s="41"/>
      <c r="O39" s="49"/>
      <c r="P39" s="42"/>
    </row>
    <row r="40" spans="1:16" ht="51.75" customHeight="1">
      <c r="A40" s="30" t="s">
        <v>83</v>
      </c>
      <c r="B40" s="12" t="s">
        <v>36</v>
      </c>
      <c r="C40" s="58">
        <v>40000</v>
      </c>
      <c r="D40" s="58">
        <v>0</v>
      </c>
      <c r="E40" s="58">
        <f>D40+C40</f>
        <v>40000</v>
      </c>
      <c r="F40" s="25"/>
      <c r="G40" s="6"/>
      <c r="H40" s="6"/>
      <c r="I40" s="20"/>
      <c r="J40" s="6"/>
      <c r="K40" s="6"/>
      <c r="L40" s="6"/>
      <c r="M40" s="45"/>
      <c r="N40" s="41"/>
      <c r="O40" s="49"/>
      <c r="P40" s="42"/>
    </row>
    <row r="41" spans="1:16" ht="31.5" hidden="1">
      <c r="A41" s="33" t="s">
        <v>43</v>
      </c>
      <c r="B41" s="13" t="s">
        <v>41</v>
      </c>
      <c r="C41" s="58"/>
      <c r="D41" s="58"/>
      <c r="E41" s="58">
        <f t="shared" si="1"/>
        <v>0</v>
      </c>
      <c r="F41" s="25"/>
      <c r="G41" s="6"/>
      <c r="H41" s="6"/>
      <c r="I41" s="20"/>
      <c r="J41" s="6"/>
      <c r="K41" s="6"/>
      <c r="L41" s="6"/>
      <c r="M41" s="45"/>
      <c r="N41" s="41"/>
      <c r="O41" s="49"/>
      <c r="P41" s="50"/>
    </row>
    <row r="42" spans="1:16" ht="63" hidden="1">
      <c r="A42" s="30" t="s">
        <v>44</v>
      </c>
      <c r="B42" s="12" t="s">
        <v>42</v>
      </c>
      <c r="C42" s="58"/>
      <c r="D42" s="58"/>
      <c r="E42" s="58">
        <f t="shared" si="1"/>
        <v>0</v>
      </c>
      <c r="F42" s="25"/>
      <c r="G42" s="6"/>
      <c r="H42" s="6"/>
      <c r="I42" s="20"/>
      <c r="J42" s="6"/>
      <c r="K42" s="6"/>
      <c r="L42" s="6"/>
      <c r="M42" s="45"/>
      <c r="N42" s="41"/>
      <c r="O42" s="49"/>
      <c r="P42" s="50"/>
    </row>
    <row r="43" spans="1:16" ht="15.75" hidden="1">
      <c r="A43" s="33" t="s">
        <v>46</v>
      </c>
      <c r="B43" s="13" t="s">
        <v>45</v>
      </c>
      <c r="C43" s="58"/>
      <c r="D43" s="58"/>
      <c r="E43" s="58">
        <f t="shared" si="1"/>
        <v>0</v>
      </c>
      <c r="F43" s="25"/>
      <c r="G43" s="6"/>
      <c r="H43" s="6"/>
      <c r="I43" s="20"/>
      <c r="J43" s="6"/>
      <c r="K43" s="6"/>
      <c r="L43" s="6"/>
      <c r="M43" s="45"/>
      <c r="N43" s="41"/>
      <c r="O43" s="49"/>
      <c r="P43" s="50"/>
    </row>
    <row r="44" spans="1:16" ht="31.5" hidden="1">
      <c r="A44" s="30" t="s">
        <v>48</v>
      </c>
      <c r="B44" s="13" t="s">
        <v>47</v>
      </c>
      <c r="C44" s="58"/>
      <c r="D44" s="58"/>
      <c r="E44" s="58">
        <f t="shared" si="1"/>
        <v>0</v>
      </c>
      <c r="F44" s="25"/>
      <c r="G44" s="6"/>
      <c r="H44" s="6"/>
      <c r="I44" s="20"/>
      <c r="J44" s="6"/>
      <c r="K44" s="6"/>
      <c r="L44" s="6"/>
      <c r="M44" s="45"/>
      <c r="N44" s="41"/>
      <c r="O44" s="49"/>
      <c r="P44" s="50"/>
    </row>
    <row r="45" spans="1:16" ht="31.5">
      <c r="A45" s="28" t="s">
        <v>53</v>
      </c>
      <c r="B45" s="11" t="s">
        <v>55</v>
      </c>
      <c r="C45" s="57">
        <f>C47+C49+C52</f>
        <v>22050100</v>
      </c>
      <c r="D45" s="57">
        <f>D47+D49+D52</f>
        <v>103735.39</v>
      </c>
      <c r="E45" s="57">
        <f>E47+E49+E52</f>
        <v>22153835.39</v>
      </c>
      <c r="F45" s="68"/>
      <c r="G45" s="69"/>
      <c r="H45" s="69"/>
      <c r="I45" s="20"/>
      <c r="J45" s="69"/>
      <c r="K45" s="69"/>
      <c r="L45" s="69"/>
      <c r="M45" s="45"/>
      <c r="N45" s="41"/>
      <c r="O45" s="49"/>
      <c r="P45" s="42"/>
    </row>
    <row r="46" spans="1:16" ht="51" customHeight="1">
      <c r="A46" s="30" t="s">
        <v>54</v>
      </c>
      <c r="B46" s="13" t="s">
        <v>24</v>
      </c>
      <c r="C46" s="58">
        <f>C47+C49+C52</f>
        <v>22050100</v>
      </c>
      <c r="D46" s="58">
        <f>D47+D49+D52</f>
        <v>103735.39</v>
      </c>
      <c r="E46" s="58">
        <f>E47+E49+E52</f>
        <v>22153835.39</v>
      </c>
      <c r="F46" s="25"/>
      <c r="G46" s="6"/>
      <c r="H46" s="6"/>
      <c r="I46" s="20"/>
      <c r="J46" s="6"/>
      <c r="K46" s="6"/>
      <c r="L46" s="6"/>
      <c r="M46" s="45"/>
      <c r="N46" s="41"/>
      <c r="O46" s="49"/>
      <c r="P46" s="42"/>
    </row>
    <row r="47" spans="1:16" ht="49.5" customHeight="1">
      <c r="A47" s="30" t="s">
        <v>56</v>
      </c>
      <c r="B47" s="13" t="s">
        <v>25</v>
      </c>
      <c r="C47" s="58">
        <f>C48</f>
        <v>15955000</v>
      </c>
      <c r="D47" s="58">
        <f>D48</f>
        <v>0</v>
      </c>
      <c r="E47" s="58">
        <f>E48</f>
        <v>15955000</v>
      </c>
      <c r="F47" s="25"/>
      <c r="G47" s="6"/>
      <c r="H47" s="6"/>
      <c r="I47" s="20"/>
      <c r="J47" s="6"/>
      <c r="K47" s="6"/>
      <c r="L47" s="6"/>
      <c r="M47" s="45"/>
      <c r="N47" s="41"/>
      <c r="O47" s="49"/>
      <c r="P47" s="42"/>
    </row>
    <row r="48" spans="1:16" ht="32.25" customHeight="1">
      <c r="A48" s="30" t="s">
        <v>70</v>
      </c>
      <c r="B48" s="12" t="s">
        <v>26</v>
      </c>
      <c r="C48" s="58">
        <v>15955000</v>
      </c>
      <c r="D48" s="58">
        <v>0</v>
      </c>
      <c r="E48" s="58">
        <f aca="true" t="shared" si="5" ref="E48:E54">D48+C48</f>
        <v>15955000</v>
      </c>
      <c r="F48" s="25"/>
      <c r="G48" s="6"/>
      <c r="H48" s="6"/>
      <c r="I48" s="20"/>
      <c r="J48" s="6"/>
      <c r="K48" s="6"/>
      <c r="L48" s="6"/>
      <c r="M48" s="45"/>
      <c r="N48" s="41"/>
      <c r="O48" s="49"/>
      <c r="P48" s="42"/>
    </row>
    <row r="49" spans="1:16" ht="47.25">
      <c r="A49" s="30" t="s">
        <v>57</v>
      </c>
      <c r="B49" s="13" t="s">
        <v>27</v>
      </c>
      <c r="C49" s="58">
        <f>C50+C51</f>
        <v>210400</v>
      </c>
      <c r="D49" s="58">
        <f>D50+D51</f>
        <v>0</v>
      </c>
      <c r="E49" s="58">
        <f>E50+E51</f>
        <v>210400</v>
      </c>
      <c r="F49" s="68"/>
      <c r="G49" s="69"/>
      <c r="H49" s="69"/>
      <c r="I49" s="20"/>
      <c r="J49" s="69"/>
      <c r="K49" s="69"/>
      <c r="L49" s="69"/>
      <c r="M49" s="45"/>
      <c r="N49" s="41"/>
      <c r="O49" s="49"/>
      <c r="P49" s="42"/>
    </row>
    <row r="50" spans="1:16" ht="48" customHeight="1">
      <c r="A50" s="30" t="s">
        <v>71</v>
      </c>
      <c r="B50" s="13" t="s">
        <v>31</v>
      </c>
      <c r="C50" s="58">
        <v>46400</v>
      </c>
      <c r="D50" s="58"/>
      <c r="E50" s="58">
        <f t="shared" si="5"/>
        <v>46400</v>
      </c>
      <c r="F50" s="25"/>
      <c r="G50" s="6"/>
      <c r="H50" s="6"/>
      <c r="I50" s="20"/>
      <c r="J50" s="6"/>
      <c r="K50" s="6"/>
      <c r="L50" s="6"/>
      <c r="M50" s="45"/>
      <c r="N50" s="41"/>
      <c r="O50" s="49"/>
      <c r="P50" s="42"/>
    </row>
    <row r="51" spans="1:16" ht="65.25" customHeight="1">
      <c r="A51" s="30" t="s">
        <v>72</v>
      </c>
      <c r="B51" s="12" t="s">
        <v>28</v>
      </c>
      <c r="C51" s="58">
        <v>164000</v>
      </c>
      <c r="D51" s="58"/>
      <c r="E51" s="58">
        <f t="shared" si="5"/>
        <v>164000</v>
      </c>
      <c r="F51" s="68"/>
      <c r="G51" s="69"/>
      <c r="H51" s="69"/>
      <c r="I51" s="20"/>
      <c r="J51" s="69"/>
      <c r="K51" s="69"/>
      <c r="L51" s="69"/>
      <c r="M51" s="45"/>
      <c r="N51" s="41"/>
      <c r="O51" s="49"/>
      <c r="P51" s="42"/>
    </row>
    <row r="52" spans="1:16" ht="24" customHeight="1">
      <c r="A52" s="31" t="s">
        <v>58</v>
      </c>
      <c r="B52" s="14" t="s">
        <v>32</v>
      </c>
      <c r="C52" s="59">
        <f>C53+C54</f>
        <v>5884700</v>
      </c>
      <c r="D52" s="59">
        <f>D53+D54</f>
        <v>103735.39</v>
      </c>
      <c r="E52" s="59">
        <f>E53+E54</f>
        <v>5988435.39</v>
      </c>
      <c r="F52" s="7"/>
      <c r="G52" s="7"/>
      <c r="H52" s="7"/>
      <c r="I52" s="7"/>
      <c r="J52" s="7"/>
      <c r="K52" s="7"/>
      <c r="L52" s="7"/>
      <c r="M52" s="51"/>
      <c r="N52" s="41"/>
      <c r="O52" s="49"/>
      <c r="P52" s="42"/>
    </row>
    <row r="53" spans="1:16" ht="96" customHeight="1">
      <c r="A53" s="32" t="s">
        <v>73</v>
      </c>
      <c r="B53" s="14" t="s">
        <v>33</v>
      </c>
      <c r="C53" s="59">
        <v>310000</v>
      </c>
      <c r="D53" s="59"/>
      <c r="E53" s="58">
        <f t="shared" si="5"/>
        <v>310000</v>
      </c>
      <c r="F53" s="7"/>
      <c r="G53" s="7"/>
      <c r="H53" s="7"/>
      <c r="I53" s="7"/>
      <c r="J53" s="7"/>
      <c r="K53" s="7"/>
      <c r="L53" s="7"/>
      <c r="M53" s="51"/>
      <c r="N53" s="41"/>
      <c r="O53" s="49"/>
      <c r="P53" s="42"/>
    </row>
    <row r="54" spans="1:19" ht="35.25" customHeight="1">
      <c r="A54" s="32" t="s">
        <v>74</v>
      </c>
      <c r="B54" s="14" t="s">
        <v>40</v>
      </c>
      <c r="C54" s="62">
        <v>5574700</v>
      </c>
      <c r="D54" s="62">
        <f>100000+3735.39</f>
        <v>103735.39</v>
      </c>
      <c r="E54" s="58">
        <f t="shared" si="5"/>
        <v>5678435.39</v>
      </c>
      <c r="F54" s="7"/>
      <c r="G54" s="7"/>
      <c r="H54" s="7"/>
      <c r="I54" s="7"/>
      <c r="J54" s="7"/>
      <c r="K54" s="7"/>
      <c r="L54" s="7"/>
      <c r="M54" s="51"/>
      <c r="N54" s="41"/>
      <c r="O54" s="49"/>
      <c r="P54" s="42"/>
      <c r="S54" s="52"/>
    </row>
    <row r="55" spans="1:16" ht="14.25" customHeight="1" thickBot="1">
      <c r="A55" s="10" t="s">
        <v>87</v>
      </c>
      <c r="B55" s="15"/>
      <c r="C55" s="60">
        <f>C45+C22</f>
        <v>24176000</v>
      </c>
      <c r="D55" s="60">
        <f>D45+D22</f>
        <v>103735.39</v>
      </c>
      <c r="E55" s="60">
        <f>E45+E22</f>
        <v>24279735.39</v>
      </c>
      <c r="F55" s="8"/>
      <c r="G55" s="8"/>
      <c r="H55" s="8"/>
      <c r="I55" s="8"/>
      <c r="J55" s="8"/>
      <c r="K55" s="8"/>
      <c r="L55" s="8"/>
      <c r="M55" s="53"/>
      <c r="N55" s="41"/>
      <c r="O55" s="49"/>
      <c r="P55" s="42"/>
    </row>
    <row r="56" spans="1:16" ht="15.75" customHeight="1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P56" s="42"/>
    </row>
    <row r="57" spans="1:16" ht="15.75" customHeight="1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P57" s="42"/>
    </row>
    <row r="58" spans="1:16" ht="15.75" customHeight="1">
      <c r="A58" s="66" t="s">
        <v>10</v>
      </c>
      <c r="B58" s="66"/>
      <c r="C58" s="66"/>
      <c r="D58" s="66"/>
      <c r="E58" s="66"/>
      <c r="F58" s="55"/>
      <c r="G58" s="55"/>
      <c r="H58" s="55"/>
      <c r="I58" s="55"/>
      <c r="J58" s="55"/>
      <c r="K58" s="55"/>
      <c r="L58" s="55"/>
      <c r="M58" s="55"/>
      <c r="N58" s="55"/>
      <c r="P58" s="42"/>
    </row>
    <row r="59" spans="1:14" ht="11.2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</row>
    <row r="60" spans="1:14" ht="11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</row>
  </sheetData>
  <sheetProtection/>
  <mergeCells count="46">
    <mergeCell ref="J32:L32"/>
    <mergeCell ref="F28:H28"/>
    <mergeCell ref="J33:L33"/>
    <mergeCell ref="F33:H33"/>
    <mergeCell ref="J45:L45"/>
    <mergeCell ref="J34:L34"/>
    <mergeCell ref="F32:H32"/>
    <mergeCell ref="F34:H34"/>
    <mergeCell ref="F22:H22"/>
    <mergeCell ref="J22:L22"/>
    <mergeCell ref="F23:H23"/>
    <mergeCell ref="F24:H24"/>
    <mergeCell ref="F29:H29"/>
    <mergeCell ref="J28:L28"/>
    <mergeCell ref="J51:L51"/>
    <mergeCell ref="J49:L49"/>
    <mergeCell ref="F35:H35"/>
    <mergeCell ref="F45:H45"/>
    <mergeCell ref="J35:L35"/>
    <mergeCell ref="F27:H27"/>
    <mergeCell ref="F51:H51"/>
    <mergeCell ref="F31:H31"/>
    <mergeCell ref="J31:L31"/>
    <mergeCell ref="F49:H49"/>
    <mergeCell ref="F26:H26"/>
    <mergeCell ref="J24:L24"/>
    <mergeCell ref="J27:L27"/>
    <mergeCell ref="J29:L29"/>
    <mergeCell ref="J26:L26"/>
    <mergeCell ref="J23:L23"/>
    <mergeCell ref="A58:E58"/>
    <mergeCell ref="B3:E3"/>
    <mergeCell ref="B5:E5"/>
    <mergeCell ref="A15:E15"/>
    <mergeCell ref="A16:E16"/>
    <mergeCell ref="B7:E7"/>
    <mergeCell ref="D19:D20"/>
    <mergeCell ref="B8:E8"/>
    <mergeCell ref="B9:E9"/>
    <mergeCell ref="B10:E10"/>
    <mergeCell ref="A19:A20"/>
    <mergeCell ref="B19:B20"/>
    <mergeCell ref="B2:E2"/>
    <mergeCell ref="B4:E4"/>
    <mergeCell ref="E19:E20"/>
    <mergeCell ref="C19:C20"/>
  </mergeCells>
  <printOptions/>
  <pageMargins left="1.1023622047244095" right="0.5905511811023623" top="0.984251968503937" bottom="0.7874015748031497" header="0.5118110236220472" footer="0.5118110236220472"/>
  <pageSetup horizontalDpi="600" verticalDpi="600" orientation="portrait" paperSize="9" scale="90" r:id="rId1"/>
  <headerFooter differentFirst="1" alignWithMargins="0">
    <oddHeader>&amp;C&amp;P</oddHeader>
  </headerFooter>
  <rowBreaks count="1" manualBreakCount="1">
    <brk id="3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Ахметчина Надежда Николаевна</cp:lastModifiedBy>
  <cp:lastPrinted>2016-05-24T05:35:51Z</cp:lastPrinted>
  <dcterms:created xsi:type="dcterms:W3CDTF">2008-10-23T07:29:54Z</dcterms:created>
  <dcterms:modified xsi:type="dcterms:W3CDTF">2016-05-24T05:39:01Z</dcterms:modified>
  <cp:category/>
  <cp:version/>
  <cp:contentType/>
  <cp:contentStatus/>
</cp:coreProperties>
</file>